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4000" windowHeight="974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F8" i="1" l="1"/>
  <c r="F7" i="1" s="1"/>
  <c r="I35" i="1" l="1"/>
  <c r="I34" i="1"/>
  <c r="I27" i="1"/>
  <c r="I25" i="1"/>
  <c r="I24" i="1"/>
  <c r="I23" i="1" s="1"/>
  <c r="F35" i="1"/>
  <c r="F34" i="1"/>
  <c r="F33" i="1"/>
  <c r="I33" i="1" s="1"/>
  <c r="F32" i="1"/>
  <c r="I32" i="1" s="1"/>
  <c r="I31" i="1" s="1"/>
  <c r="F30" i="1"/>
  <c r="I30" i="1" s="1"/>
  <c r="F29" i="1"/>
  <c r="I29" i="1" s="1"/>
  <c r="F28" i="1"/>
  <c r="I28" i="1" s="1"/>
  <c r="I26" i="1" s="1"/>
  <c r="F27" i="1"/>
  <c r="F26" i="1" s="1"/>
  <c r="F25" i="1"/>
  <c r="F24" i="1"/>
  <c r="F23" i="1" s="1"/>
  <c r="F22" i="1"/>
  <c r="I22" i="1" s="1"/>
  <c r="I8" i="1"/>
  <c r="H31" i="1"/>
  <c r="G31" i="1"/>
  <c r="H26" i="1"/>
  <c r="G26" i="1"/>
  <c r="H23" i="1"/>
  <c r="G23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l="1"/>
  <c r="H37" i="1"/>
  <c r="G37" i="1"/>
  <c r="E37" i="1"/>
  <c r="F31" i="1"/>
  <c r="I7" i="1"/>
  <c r="I37" i="1" l="1"/>
  <c r="F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<sst xmlns="http://schemas.openxmlformats.org/spreadsheetml/2006/main" count="66" uniqueCount="66">
  <si>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</si>
  <si>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</si>
  <si>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</si>
  <si>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</si>
  <si>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</si>
  <si>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</si>
  <si>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</si>
  <si>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</si>
  <si>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</si>
  <si>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</si>
  <si>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</si>
  <si>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</si>
  <si>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</si>
  <si>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</si>
  <si>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</si>
  <si>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</si>
  <si>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</si>
  <si>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</si>
  <si>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</si>
  <si>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</si>
  <si>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</si>
  <si>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</si>
  <si>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</si>
  <si>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</si>
  <si>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</si>
  <si>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</si>
  <si>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</si>
  <si>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</si>
  <si>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</si>
  <si>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</si>
  <si>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</si>
  <si>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</si>
  <si>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</si>
  <si>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</si>
  <si>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</si>
  <si>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</si>
  <si>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</si>
  <si>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</si>
  <si>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</si>
  <si>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</si>
  <si>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</si>
  <si>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</si>
  <si>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</si>
  <si>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</si>
  <si>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</si>
  <si>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</si>
  <si>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</si>
  <si>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</si>
  <si>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</si>
  <si>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</si>
  <si>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</si>
  <si>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</si>
  <si>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</si>
  <si>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</si>
  <si>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</si>
  <si>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</si>
  <si>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</si>
  <si>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</si>
  <si>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</si>
  <si>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</si>
  <si>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</si>
  <si>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</si>
  <si>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</si>
  <si>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</si>
  <si>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“Bajo protesta de decir verdad declaramos que los Estados Financieros y sus notas, son razonablemente correctos y son responsabilidad del emisor”</t>
  </si>
  <si>
    <r>
      <rPr>
        <b/>
        <u/>
        <sz val="14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Gasto por Categoría Programática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</si>
</sst>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u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7" fillId="0" borderId="7" xfId="9" applyFont="1" applyFill="1" applyBorder="1" applyAlignment="1">
      <alignment horizontal="center" vertical="center"/>
    </xf>
    <xf numFmtId="0" fontId="7" fillId="0" borderId="8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9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7" fillId="2" borderId="0" xfId="9" applyFont="1" applyFill="1" applyBorder="1" applyAlignment="1" applyProtection="1">
      <alignment horizontal="center" vertical="center" wrapText="1"/>
      <protection locked="0"/>
    </xf>
    <xf numFmtId="4" fontId="7" fillId="3" borderId="6" xfId="9" applyNumberFormat="1" applyFont="1" applyFill="1" applyBorder="1" applyAlignment="1">
      <alignment horizontal="center" vertical="center" wrapText="1"/>
    </xf>
    <xf numFmtId="0" fontId="7" fillId="3" borderId="6" xfId="9" applyNumberFormat="1" applyFont="1" applyFill="1" applyBorder="1" applyAlignment="1">
      <alignment horizontal="center" vertical="center" wrapText="1"/>
    </xf>
    <xf numFmtId="0" fontId="7" fillId="3" borderId="6" xfId="9" applyFont="1" applyFill="1" applyBorder="1" applyAlignment="1">
      <alignment horizontal="center" vertical="center"/>
    </xf>
    <xf numFmtId="0" fontId="7" fillId="3" borderId="6" xfId="9" applyFont="1" applyFill="1" applyBorder="1" applyAlignment="1" applyProtection="1">
      <alignment horizontal="center" vertical="center" wrapText="1"/>
      <protection locked="0"/>
    </xf>
    <xf numFmtId="4" fontId="7" fillId="3" borderId="6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40</xdr:row>
      <xdr:rowOff>0</xdr:rowOff>
    </xdr:from>
    <xdr:to>
      <xdr:col>8</xdr:col>
      <xdr:colOff>583538</xdr:colOff>
      <xdr:row>45</xdr:row>
      <xdr:rowOff>35618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150" y="5715000"/>
          <a:ext cx="9943438" cy="670618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0</xdr:row>
      <xdr:rowOff>0</xdr:rowOff>
    </xdr:from>
    <xdr:to>
      <xdr:col>2</xdr:col>
      <xdr:colOff>819149</xdr:colOff>
      <xdr:row>0</xdr:row>
      <xdr:rowOff>673100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" y="0"/>
          <a:ext cx="761999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topLeftCell="A25" zoomScaleNormal="100" zoomScaleSheetLayoutView="90" workbookViewId="0">
      <selection activeCell="A2" sqref="A2:C4"/>
    </sheetView>
  </sheetViews>
  <sheetFormatPr baseColWidth="10" defaultColWidth="11.453125" defaultRowHeight="10" x14ac:dyDescent="0.2"/>
  <cols>
    <col min="1" max="2" width="1.7265625" style="1" customWidth="1"/>
    <col min="3" max="3" width="62.453125" style="1" customWidth="1"/>
    <col min="4" max="4" width="15.7265625" style="1" customWidth="1"/>
    <col min="5" max="5" width="18.7265625" style="1" customWidth="1"/>
    <col min="6" max="6" width="15.7265625" style="1" customWidth="1"/>
    <col min="7" max="9" width="15.7265625" style="2" customWidth="1"/>
    <col min="10" max="16384" width="11.453125" style="1"/>
  </cols>
  <sheetData>
    <row r="1" spans="1:9" ht="54" customHeight="1" x14ac:dyDescent="0.2">
      <c r="A1" s="24" t="s">
        <v>65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27" t="s">
        <v>30</v>
      </c>
      <c r="B2" s="27"/>
      <c r="C2" s="27"/>
      <c r="D2" s="28" t="s">
        <v>37</v>
      </c>
      <c r="E2" s="28"/>
      <c r="F2" s="28"/>
      <c r="G2" s="28"/>
      <c r="H2" s="28"/>
      <c r="I2" s="29" t="s">
        <v>35</v>
      </c>
    </row>
    <row r="3" spans="1:9" ht="25" customHeight="1" x14ac:dyDescent="0.2">
      <c r="A3" s="27"/>
      <c r="B3" s="27"/>
      <c r="C3" s="27"/>
      <c r="D3" s="25" t="s">
        <v>31</v>
      </c>
      <c r="E3" s="25" t="s">
        <v>40</v>
      </c>
      <c r="F3" s="25" t="s">
        <v>32</v>
      </c>
      <c r="G3" s="25" t="s">
        <v>33</v>
      </c>
      <c r="H3" s="25" t="s">
        <v>34</v>
      </c>
      <c r="I3" s="29"/>
    </row>
    <row r="4" spans="1:9" ht="10.5" x14ac:dyDescent="0.2">
      <c r="A4" s="27"/>
      <c r="B4" s="27"/>
      <c r="C4" s="27"/>
      <c r="D4" s="26">
        <v>1</v>
      </c>
      <c r="E4" s="26">
        <v>2</v>
      </c>
      <c r="F4" s="26" t="s">
        <v>38</v>
      </c>
      <c r="G4" s="26">
        <v>4</v>
      </c>
      <c r="H4" s="26">
        <v>5</v>
      </c>
      <c r="I4" s="26" t="s">
        <v>39</v>
      </c>
    </row>
    <row r="5" spans="1:9" ht="10.5" x14ac:dyDescent="0.2">
      <c r="A5" s="10"/>
      <c r="B5" s="13"/>
      <c r="C5" s="13"/>
      <c r="D5" s="14"/>
      <c r="E5" s="14"/>
      <c r="F5" s="14"/>
      <c r="G5" s="14"/>
      <c r="H5" s="14"/>
      <c r="I5" s="14"/>
    </row>
    <row r="6" spans="1:9" ht="10.5" x14ac:dyDescent="0.25">
      <c r="A6" s="19" t="s">
        <v>29</v>
      </c>
      <c r="B6" s="6"/>
      <c r="D6" s="15"/>
      <c r="E6" s="15"/>
      <c r="F6" s="15"/>
      <c r="G6" s="15"/>
      <c r="H6" s="15"/>
      <c r="I6" s="15"/>
    </row>
    <row r="7" spans="1:9" ht="10.5" x14ac:dyDescent="0.25">
      <c r="A7" s="23">
        <v>0</v>
      </c>
      <c r="B7" s="21" t="s">
        <v>0</v>
      </c>
      <c r="C7" s="20"/>
      <c r="D7" s="16">
        <f>SUM(D8:D9)</f>
        <v>15958500.83</v>
      </c>
      <c r="E7" s="16">
        <f>SUM(E8:E9)</f>
        <v>19489350.68</v>
      </c>
      <c r="F7" s="16">
        <f t="shared" ref="F7:I7" si="0">SUM(F8:F9)</f>
        <v>35447851.509999998</v>
      </c>
      <c r="G7" s="16">
        <f t="shared" si="0"/>
        <v>31579665.120000001</v>
      </c>
      <c r="H7" s="16">
        <f t="shared" si="0"/>
        <v>31343665.120000001</v>
      </c>
      <c r="I7" s="16">
        <f t="shared" si="0"/>
        <v>3868186.39</v>
      </c>
    </row>
    <row r="8" spans="1:9" x14ac:dyDescent="0.2">
      <c r="A8" s="23" t="s">
        <v>41</v>
      </c>
      <c r="B8" s="7"/>
      <c r="C8" s="3" t="s">
        <v>1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23" t="s">
        <v>49</v>
      </c>
      <c r="B9" s="7"/>
      <c r="C9" s="3" t="s">
        <v>2</v>
      </c>
      <c r="D9" s="17">
        <v>15958500.83</v>
      </c>
      <c r="E9" s="17">
        <v>19489350.68</v>
      </c>
      <c r="F9" s="17">
        <v>35447851.509999998</v>
      </c>
      <c r="G9" s="17">
        <v>31579665.120000001</v>
      </c>
      <c r="H9" s="17">
        <v>31343665.120000001</v>
      </c>
      <c r="I9" s="17">
        <v>3868186.39</v>
      </c>
    </row>
    <row r="10" spans="1:9" ht="10.5" x14ac:dyDescent="0.25">
      <c r="A10" s="23">
        <v>0</v>
      </c>
      <c r="B10" s="21" t="s">
        <v>3</v>
      </c>
      <c r="C10" s="20"/>
      <c r="D10" s="16">
        <f>SUM(D11:D18)</f>
        <v>141252452.12</v>
      </c>
      <c r="E10" s="16">
        <f>SUM(E11:E18)</f>
        <v>110857107.86000001</v>
      </c>
      <c r="F10" s="16">
        <v>252734559.97999999</v>
      </c>
      <c r="G10" s="16">
        <v>221931344.22</v>
      </c>
      <c r="H10" s="16">
        <v>208568922.12</v>
      </c>
      <c r="I10" s="16">
        <v>30803215.760000002</v>
      </c>
    </row>
    <row r="11" spans="1:9" x14ac:dyDescent="0.2">
      <c r="A11" s="23" t="s">
        <v>46</v>
      </c>
      <c r="B11" s="7"/>
      <c r="C11" s="3" t="s">
        <v>4</v>
      </c>
      <c r="D11" s="17">
        <v>139168125.75</v>
      </c>
      <c r="E11" s="17">
        <v>-22190161.789999999</v>
      </c>
      <c r="F11" s="17">
        <v>117602963.95999999</v>
      </c>
      <c r="G11" s="17">
        <v>102431431.95999999</v>
      </c>
      <c r="H11" s="17">
        <v>100815249.25</v>
      </c>
      <c r="I11" s="17">
        <v>15171532</v>
      </c>
    </row>
    <row r="12" spans="1:9" x14ac:dyDescent="0.2">
      <c r="A12" s="23" t="s">
        <v>52</v>
      </c>
      <c r="B12" s="7"/>
      <c r="C12" s="3" t="s">
        <v>5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</row>
    <row r="13" spans="1:9" x14ac:dyDescent="0.2">
      <c r="A13" s="23" t="s">
        <v>44</v>
      </c>
      <c r="B13" s="7"/>
      <c r="C13" s="3" t="s">
        <v>6</v>
      </c>
      <c r="D13" s="17">
        <v>328046.05</v>
      </c>
      <c r="E13" s="17">
        <v>0</v>
      </c>
      <c r="F13" s="17">
        <v>328046.05</v>
      </c>
      <c r="G13" s="17">
        <v>211452.33</v>
      </c>
      <c r="H13" s="17">
        <v>211452.33</v>
      </c>
      <c r="I13" s="17">
        <v>116593.72</v>
      </c>
    </row>
    <row r="14" spans="1:9" x14ac:dyDescent="0.2">
      <c r="A14" s="23" t="s">
        <v>42</v>
      </c>
      <c r="B14" s="7"/>
      <c r="C14" s="3" t="s">
        <v>7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</row>
    <row r="15" spans="1:9" x14ac:dyDescent="0.2">
      <c r="A15" s="23" t="s">
        <v>48</v>
      </c>
      <c r="B15" s="7"/>
      <c r="C15" s="3" t="s">
        <v>8</v>
      </c>
      <c r="D15" s="17">
        <v>1756280.32</v>
      </c>
      <c r="E15" s="17">
        <v>-324918.46999999997</v>
      </c>
      <c r="F15" s="17">
        <v>1431361.85</v>
      </c>
      <c r="G15" s="17">
        <v>944751.39</v>
      </c>
      <c r="H15" s="17">
        <v>944751.39</v>
      </c>
      <c r="I15" s="17">
        <v>486610.46</v>
      </c>
    </row>
    <row r="16" spans="1:9" x14ac:dyDescent="0.2">
      <c r="A16" s="23" t="s">
        <v>63</v>
      </c>
      <c r="B16" s="7"/>
      <c r="C16" s="3" t="s">
        <v>9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</row>
    <row r="17" spans="1:9" x14ac:dyDescent="0.2">
      <c r="A17" s="23" t="s">
        <v>45</v>
      </c>
      <c r="B17" s="7"/>
      <c r="C17" s="3" t="s">
        <v>10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</row>
    <row r="18" spans="1:9" x14ac:dyDescent="0.2">
      <c r="A18" s="23" t="s">
        <v>53</v>
      </c>
      <c r="B18" s="7"/>
      <c r="C18" s="3" t="s">
        <v>11</v>
      </c>
      <c r="D18" s="17">
        <v>0</v>
      </c>
      <c r="E18" s="17">
        <v>133372188.12</v>
      </c>
      <c r="F18" s="17">
        <v>133372188.12</v>
      </c>
      <c r="G18" s="17">
        <v>118343708.54000001</v>
      </c>
      <c r="H18" s="17">
        <v>106597469.15000001</v>
      </c>
      <c r="I18" s="17">
        <v>15028479.58</v>
      </c>
    </row>
    <row r="19" spans="1:9" ht="10.5" x14ac:dyDescent="0.25">
      <c r="A19" s="23">
        <v>0</v>
      </c>
      <c r="B19" s="21" t="s">
        <v>12</v>
      </c>
      <c r="C19" s="20"/>
      <c r="D19" s="16">
        <f>SUM(D20:D22)</f>
        <v>38981888.309999995</v>
      </c>
      <c r="E19" s="16">
        <f>SUM(E20:E22)</f>
        <v>7976859.3499999996</v>
      </c>
      <c r="F19" s="16">
        <v>46958747.659999996</v>
      </c>
      <c r="G19" s="16">
        <v>42703412.359999999</v>
      </c>
      <c r="H19" s="16">
        <v>42445850.600000001</v>
      </c>
      <c r="I19" s="16">
        <v>4255335.3</v>
      </c>
    </row>
    <row r="20" spans="1:9" x14ac:dyDescent="0.2">
      <c r="A20" s="23" t="s">
        <v>54</v>
      </c>
      <c r="B20" s="7"/>
      <c r="C20" s="3" t="s">
        <v>13</v>
      </c>
      <c r="D20" s="17">
        <v>37740413.579999998</v>
      </c>
      <c r="E20" s="17">
        <v>7960426.5099999998</v>
      </c>
      <c r="F20" s="17">
        <v>45700840.090000004</v>
      </c>
      <c r="G20" s="17">
        <v>41550051.159999996</v>
      </c>
      <c r="H20" s="17">
        <v>41292489.399999999</v>
      </c>
      <c r="I20" s="17">
        <v>4150788.93</v>
      </c>
    </row>
    <row r="21" spans="1:9" x14ac:dyDescent="0.2">
      <c r="A21" s="23" t="s">
        <v>43</v>
      </c>
      <c r="B21" s="7"/>
      <c r="C21" s="3" t="s">
        <v>14</v>
      </c>
      <c r="D21" s="17">
        <v>1241474.73</v>
      </c>
      <c r="E21" s="17">
        <v>16432.84</v>
      </c>
      <c r="F21" s="17">
        <v>1257907.57</v>
      </c>
      <c r="G21" s="17">
        <v>1153361.2</v>
      </c>
      <c r="H21" s="17">
        <v>1153361.2</v>
      </c>
      <c r="I21" s="17">
        <v>104546.37</v>
      </c>
    </row>
    <row r="22" spans="1:9" x14ac:dyDescent="0.2">
      <c r="A22" s="23" t="s">
        <v>55</v>
      </c>
      <c r="B22" s="7"/>
      <c r="C22" s="3" t="s">
        <v>15</v>
      </c>
      <c r="D22" s="17">
        <v>0</v>
      </c>
      <c r="E22" s="17">
        <v>0</v>
      </c>
      <c r="F22" s="17">
        <f t="shared" ref="F22" si="1">D22+E22</f>
        <v>0</v>
      </c>
      <c r="G22" s="17">
        <v>0</v>
      </c>
      <c r="H22" s="17">
        <v>0</v>
      </c>
      <c r="I22" s="17">
        <f t="shared" ref="I22" si="2">F22-G22</f>
        <v>0</v>
      </c>
    </row>
    <row r="23" spans="1:9" ht="10.5" x14ac:dyDescent="0.25">
      <c r="A23" s="23">
        <v>0</v>
      </c>
      <c r="B23" s="21" t="s">
        <v>16</v>
      </c>
      <c r="C23" s="20"/>
      <c r="D23" s="16">
        <f>SUM(D24:D25)</f>
        <v>0</v>
      </c>
      <c r="E23" s="16">
        <f>SUM(E24:E25)</f>
        <v>0</v>
      </c>
      <c r="F23" s="16">
        <f t="shared" ref="F23:I23" si="3">SUM(F24:F25)</f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</row>
    <row r="24" spans="1:9" x14ac:dyDescent="0.2">
      <c r="A24" s="23" t="s">
        <v>51</v>
      </c>
      <c r="B24" s="7"/>
      <c r="C24" s="3" t="s">
        <v>17</v>
      </c>
      <c r="D24" s="17">
        <v>0</v>
      </c>
      <c r="E24" s="17">
        <v>0</v>
      </c>
      <c r="F24" s="17">
        <f t="shared" ref="F24:F25" si="4">D24+E24</f>
        <v>0</v>
      </c>
      <c r="G24" s="17">
        <v>0</v>
      </c>
      <c r="H24" s="17">
        <v>0</v>
      </c>
      <c r="I24" s="17">
        <f t="shared" ref="I24:I25" si="5">F24-G24</f>
        <v>0</v>
      </c>
    </row>
    <row r="25" spans="1:9" x14ac:dyDescent="0.2">
      <c r="A25" s="23" t="s">
        <v>50</v>
      </c>
      <c r="B25" s="7"/>
      <c r="C25" s="3" t="s">
        <v>18</v>
      </c>
      <c r="D25" s="17">
        <v>0</v>
      </c>
      <c r="E25" s="17">
        <v>0</v>
      </c>
      <c r="F25" s="17">
        <f t="shared" si="4"/>
        <v>0</v>
      </c>
      <c r="G25" s="17">
        <v>0</v>
      </c>
      <c r="H25" s="17">
        <v>0</v>
      </c>
      <c r="I25" s="17">
        <f t="shared" si="5"/>
        <v>0</v>
      </c>
    </row>
    <row r="26" spans="1:9" ht="10.5" x14ac:dyDescent="0.25">
      <c r="A26" s="23">
        <v>0</v>
      </c>
      <c r="B26" s="21" t="s">
        <v>19</v>
      </c>
      <c r="C26" s="20"/>
      <c r="D26" s="16">
        <f>SUM(D27:D30)</f>
        <v>0</v>
      </c>
      <c r="E26" s="16">
        <f>SUM(E27:E30)</f>
        <v>0</v>
      </c>
      <c r="F26" s="16">
        <f t="shared" ref="F26:I26" si="6">SUM(F27:F30)</f>
        <v>0</v>
      </c>
      <c r="G26" s="16">
        <f t="shared" si="6"/>
        <v>0</v>
      </c>
      <c r="H26" s="16">
        <f t="shared" si="6"/>
        <v>0</v>
      </c>
      <c r="I26" s="16">
        <f t="shared" si="6"/>
        <v>0</v>
      </c>
    </row>
    <row r="27" spans="1:9" x14ac:dyDescent="0.2">
      <c r="A27" s="23" t="s">
        <v>56</v>
      </c>
      <c r="B27" s="7"/>
      <c r="C27" s="3" t="s">
        <v>20</v>
      </c>
      <c r="D27" s="17">
        <v>0</v>
      </c>
      <c r="E27" s="17">
        <v>0</v>
      </c>
      <c r="F27" s="17">
        <f t="shared" ref="F27:F30" si="7">D27+E27</f>
        <v>0</v>
      </c>
      <c r="G27" s="17">
        <v>0</v>
      </c>
      <c r="H27" s="17">
        <v>0</v>
      </c>
      <c r="I27" s="17">
        <f t="shared" ref="I27:I30" si="8">F27-G27</f>
        <v>0</v>
      </c>
    </row>
    <row r="28" spans="1:9" x14ac:dyDescent="0.2">
      <c r="A28" s="23" t="s">
        <v>57</v>
      </c>
      <c r="B28" s="7"/>
      <c r="C28" s="3" t="s">
        <v>21</v>
      </c>
      <c r="D28" s="17">
        <v>0</v>
      </c>
      <c r="E28" s="17">
        <v>0</v>
      </c>
      <c r="F28" s="17">
        <f t="shared" si="7"/>
        <v>0</v>
      </c>
      <c r="G28" s="17">
        <v>0</v>
      </c>
      <c r="H28" s="17">
        <v>0</v>
      </c>
      <c r="I28" s="17">
        <f t="shared" si="8"/>
        <v>0</v>
      </c>
    </row>
    <row r="29" spans="1:9" x14ac:dyDescent="0.2">
      <c r="A29" s="23" t="s">
        <v>58</v>
      </c>
      <c r="B29" s="7"/>
      <c r="C29" s="3" t="s">
        <v>22</v>
      </c>
      <c r="D29" s="17">
        <v>0</v>
      </c>
      <c r="E29" s="17">
        <v>0</v>
      </c>
      <c r="F29" s="17">
        <f t="shared" si="7"/>
        <v>0</v>
      </c>
      <c r="G29" s="17">
        <v>0</v>
      </c>
      <c r="H29" s="17">
        <v>0</v>
      </c>
      <c r="I29" s="17">
        <f t="shared" si="8"/>
        <v>0</v>
      </c>
    </row>
    <row r="30" spans="1:9" x14ac:dyDescent="0.2">
      <c r="A30" s="23" t="s">
        <v>59</v>
      </c>
      <c r="B30" s="7"/>
      <c r="C30" s="3" t="s">
        <v>23</v>
      </c>
      <c r="D30" s="17">
        <v>0</v>
      </c>
      <c r="E30" s="17">
        <v>0</v>
      </c>
      <c r="F30" s="17">
        <f t="shared" si="7"/>
        <v>0</v>
      </c>
      <c r="G30" s="17">
        <v>0</v>
      </c>
      <c r="H30" s="17">
        <v>0</v>
      </c>
      <c r="I30" s="17">
        <f t="shared" si="8"/>
        <v>0</v>
      </c>
    </row>
    <row r="31" spans="1:9" ht="10.5" x14ac:dyDescent="0.25">
      <c r="A31" s="23">
        <v>0</v>
      </c>
      <c r="B31" s="21" t="s">
        <v>24</v>
      </c>
      <c r="C31" s="20"/>
      <c r="D31" s="16">
        <f>SUM(D32:D35)</f>
        <v>0</v>
      </c>
      <c r="E31" s="16">
        <f>SUM(E32:E35)</f>
        <v>0</v>
      </c>
      <c r="F31" s="16">
        <f t="shared" ref="F31:I31" si="9">SUM(F32:F35)</f>
        <v>0</v>
      </c>
      <c r="G31" s="16">
        <f t="shared" si="9"/>
        <v>0</v>
      </c>
      <c r="H31" s="16">
        <f t="shared" si="9"/>
        <v>0</v>
      </c>
      <c r="I31" s="16">
        <f t="shared" si="9"/>
        <v>0</v>
      </c>
    </row>
    <row r="32" spans="1:9" x14ac:dyDescent="0.2">
      <c r="A32" s="23" t="s">
        <v>60</v>
      </c>
      <c r="B32" s="7"/>
      <c r="C32" s="3" t="s">
        <v>25</v>
      </c>
      <c r="D32" s="17">
        <v>0</v>
      </c>
      <c r="E32" s="17">
        <v>0</v>
      </c>
      <c r="F32" s="17">
        <f t="shared" ref="F32:F35" si="10">D32+E32</f>
        <v>0</v>
      </c>
      <c r="G32" s="17">
        <v>0</v>
      </c>
      <c r="H32" s="17">
        <v>0</v>
      </c>
      <c r="I32" s="17">
        <f t="shared" ref="I32:I35" si="11">F32-G32</f>
        <v>0</v>
      </c>
    </row>
    <row r="33" spans="1:9" x14ac:dyDescent="0.2">
      <c r="A33" s="23" t="s">
        <v>62</v>
      </c>
      <c r="B33" s="3" t="s">
        <v>26</v>
      </c>
      <c r="C33" s="3"/>
      <c r="D33" s="17">
        <v>0</v>
      </c>
      <c r="E33" s="17">
        <v>0</v>
      </c>
      <c r="F33" s="17">
        <f t="shared" si="10"/>
        <v>0</v>
      </c>
      <c r="G33" s="17">
        <v>0</v>
      </c>
      <c r="H33" s="17">
        <v>0</v>
      </c>
      <c r="I33" s="17">
        <f t="shared" si="11"/>
        <v>0</v>
      </c>
    </row>
    <row r="34" spans="1:9" x14ac:dyDescent="0.2">
      <c r="A34" s="23" t="s">
        <v>47</v>
      </c>
      <c r="B34" s="3" t="s">
        <v>27</v>
      </c>
      <c r="C34" s="3"/>
      <c r="D34" s="17">
        <v>0</v>
      </c>
      <c r="E34" s="17">
        <v>0</v>
      </c>
      <c r="F34" s="17">
        <f t="shared" si="10"/>
        <v>0</v>
      </c>
      <c r="G34" s="17">
        <v>0</v>
      </c>
      <c r="H34" s="17">
        <v>0</v>
      </c>
      <c r="I34" s="17">
        <f t="shared" si="11"/>
        <v>0</v>
      </c>
    </row>
    <row r="35" spans="1:9" x14ac:dyDescent="0.2">
      <c r="A35" s="23" t="s">
        <v>61</v>
      </c>
      <c r="B35" s="3" t="s">
        <v>28</v>
      </c>
      <c r="C35" s="3"/>
      <c r="D35" s="17">
        <v>0</v>
      </c>
      <c r="E35" s="17">
        <v>0</v>
      </c>
      <c r="F35" s="17">
        <f t="shared" si="10"/>
        <v>0</v>
      </c>
      <c r="G35" s="17">
        <v>0</v>
      </c>
      <c r="H35" s="17">
        <v>0</v>
      </c>
      <c r="I35" s="17">
        <f t="shared" si="11"/>
        <v>0</v>
      </c>
    </row>
    <row r="36" spans="1:9" x14ac:dyDescent="0.2">
      <c r="A36" s="11"/>
      <c r="B36" s="8"/>
      <c r="C36" s="4"/>
      <c r="D36" s="18"/>
      <c r="E36" s="18"/>
      <c r="F36" s="18"/>
      <c r="G36" s="18"/>
      <c r="H36" s="18"/>
      <c r="I36" s="18"/>
    </row>
    <row r="37" spans="1:9" ht="10.5" x14ac:dyDescent="0.25">
      <c r="A37" s="12"/>
      <c r="B37" s="9" t="s">
        <v>36</v>
      </c>
      <c r="C37" s="5"/>
      <c r="D37" s="22">
        <f>SUM(D7+D10+D19+D23+D26+D31)</f>
        <v>196192841.26000002</v>
      </c>
      <c r="E37" s="22">
        <f t="shared" ref="E37:I37" si="12">SUM(E7+E10+E19+E23+E26+E31)</f>
        <v>138323317.89000002</v>
      </c>
      <c r="F37" s="22">
        <f t="shared" si="12"/>
        <v>335141159.14999998</v>
      </c>
      <c r="G37" s="22">
        <f t="shared" si="12"/>
        <v>296214421.69999999</v>
      </c>
      <c r="H37" s="22">
        <f t="shared" si="12"/>
        <v>282358437.84000003</v>
      </c>
      <c r="I37" s="22">
        <f t="shared" si="12"/>
        <v>38926737.449999996</v>
      </c>
    </row>
    <row r="38" spans="1:9" x14ac:dyDescent="0.2">
      <c r="C38" s="1" t="s">
        <v>64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2017-03-30T22:19:49Z</cp:lastPrinted>
  <dcterms:created xsi:type="dcterms:W3CDTF">2012-12-11T21:13:37Z</dcterms:created>
  <dcterms:modified xsi:type="dcterms:W3CDTF">2022-03-25T05:51:04Z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